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U:\DCB\DCBS\DCBS02\DCBS02-COMMUN\5 - Contrats\5_Especes_DAB_Maintenance et Transport de fonds\Préparation nouveau marché 2026\DCE VF NM 31-10-25\"/>
    </mc:Choice>
  </mc:AlternateContent>
  <xr:revisionPtr revIDLastSave="0" documentId="13_ncr:1_{25E30CE1-DA0E-4EB5-96C3-EC9171452173}" xr6:coauthVersionLast="47" xr6:coauthVersionMax="47" xr10:uidLastSave="{00000000-0000-0000-0000-000000000000}"/>
  <bookViews>
    <workbookView xWindow="-108" yWindow="-108" windowWidth="30936" windowHeight="16776" activeTab="1" xr2:uid="{00000000-000D-0000-FFFF-FFFF00000000}"/>
  </bookViews>
  <sheets>
    <sheet name="LOT 1 DPGF" sheetId="1" r:id="rId1"/>
    <sheet name="LOT 1 BPU" sheetId="2" r:id="rId2"/>
    <sheet name="LOT 1 DQE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" i="3" l="1"/>
  <c r="E23" i="3"/>
  <c r="E10" i="2"/>
  <c r="C17" i="3" l="1"/>
  <c r="C18" i="3" s="1"/>
  <c r="C14" i="3"/>
  <c r="C15" i="3" s="1"/>
  <c r="E13" i="2"/>
  <c r="C3" i="3"/>
  <c r="D3" i="3"/>
  <c r="B2" i="2"/>
  <c r="B2" i="3"/>
  <c r="D6" i="2"/>
  <c r="D5" i="2"/>
  <c r="D4" i="2"/>
  <c r="D3" i="2"/>
  <c r="D11" i="1"/>
  <c r="D12" i="1" s="1"/>
  <c r="C11" i="3"/>
  <c r="C12" i="3" s="1"/>
  <c r="C8" i="3"/>
  <c r="C9" i="3" s="1"/>
  <c r="E12" i="2"/>
  <c r="E11" i="2"/>
  <c r="E9" i="2"/>
  <c r="E14" i="3" l="1"/>
  <c r="E15" i="3" s="1"/>
  <c r="E17" i="3"/>
  <c r="E18" i="3" s="1"/>
  <c r="E11" i="3"/>
  <c r="E12" i="3" s="1"/>
  <c r="E8" i="3"/>
  <c r="E19" i="3" l="1"/>
  <c r="E9" i="3"/>
  <c r="E24" i="3"/>
  <c r="E26" i="3" l="1"/>
  <c r="E29" i="3" s="1"/>
  <c r="E30" i="3" s="1"/>
  <c r="E27" i="3"/>
</calcChain>
</file>

<file path=xl/sharedStrings.xml><?xml version="1.0" encoding="utf-8"?>
<sst xmlns="http://schemas.openxmlformats.org/spreadsheetml/2006/main" count="56" uniqueCount="41">
  <si>
    <t>Nom du candidat</t>
  </si>
  <si>
    <t>A Compléter</t>
  </si>
  <si>
    <t>Sous-traitance prévue</t>
  </si>
  <si>
    <t>oui / non</t>
  </si>
  <si>
    <t>Dénomination du sous-traitant</t>
  </si>
  <si>
    <t>Part de sous-traitance envisagée</t>
  </si>
  <si>
    <t>en %</t>
  </si>
  <si>
    <t>Attention : Le DQE n'a pas de valeur contractuelle et n'a vocation qu'à permettre la comparaison des offres financières. En conséquence, les quantités estimatives précisées ci-dessous par la Caisse des Dépôts ne doivent pas être modifiées.</t>
  </si>
  <si>
    <t>Montant unitaire H.T.</t>
  </si>
  <si>
    <t xml:space="preserve">Montant H.T. </t>
  </si>
  <si>
    <t>Montant T.T.C.</t>
  </si>
  <si>
    <t xml:space="preserve">Prix unitaire HT </t>
  </si>
  <si>
    <t>Prix unitaire TTC</t>
  </si>
  <si>
    <t>Prestations unitaires</t>
  </si>
  <si>
    <r>
      <t xml:space="preserve">Coût </t>
    </r>
    <r>
      <rPr>
        <b/>
        <sz val="10"/>
        <rFont val="Calibri"/>
        <family val="2"/>
      </rPr>
      <t>UNITAIRE</t>
    </r>
    <r>
      <rPr>
        <sz val="10"/>
        <rFont val="Calibri"/>
        <family val="2"/>
      </rPr>
      <t xml:space="preserve"> par retrait (français ou étranger)</t>
    </r>
  </si>
  <si>
    <t>Coût par DAB supprimé</t>
  </si>
  <si>
    <t>Prestation forfaitaire</t>
  </si>
  <si>
    <t>Coût (€ HT)</t>
  </si>
  <si>
    <t>Montant total forfaitaire de la prestation TTC</t>
  </si>
  <si>
    <t>Montant total forfaitaire de la prestation HT</t>
  </si>
  <si>
    <t>Annexe financière lot 1
Bordereau des prix unitaires (BPU)</t>
  </si>
  <si>
    <r>
      <rPr>
        <sz val="20"/>
        <color theme="2"/>
        <rFont val="Calibri"/>
        <family val="2"/>
      </rPr>
      <t>LOT 1 - Détail Quantitatif Estimatif (DQE)
et montant total estimatif du marché</t>
    </r>
    <r>
      <rPr>
        <sz val="14"/>
        <color theme="2"/>
        <rFont val="Calibri"/>
        <family val="2"/>
      </rPr>
      <t xml:space="preserve">
 </t>
    </r>
  </si>
  <si>
    <t>Détail quantitatif estimatif des prestations unitaires</t>
  </si>
  <si>
    <t>Montant total estimatif des prestations du marché</t>
  </si>
  <si>
    <t>Total DQE des prestations unitaires sur 4 ans (durée totale du marché)</t>
  </si>
  <si>
    <t>Total DPGF des prestations forfaitaires sur 4 ans (durée totale du marché)</t>
  </si>
  <si>
    <t>Montant estimatif total du marché HT</t>
  </si>
  <si>
    <t>Montant estimatif total du marché TTC</t>
  </si>
  <si>
    <t>Annexe financière lot 1
Décomposition du prix global et forfaitaire (DPGF)</t>
  </si>
  <si>
    <r>
      <rPr>
        <b/>
        <sz val="14"/>
        <color theme="2"/>
        <rFont val="Calibri"/>
        <family val="2"/>
      </rPr>
      <t>Consultation n°</t>
    </r>
    <r>
      <rPr>
        <b/>
        <sz val="14"/>
        <color indexed="17"/>
        <rFont val="Calibri"/>
        <family val="2"/>
      </rPr>
      <t xml:space="preserve"> 2025xxxx</t>
    </r>
  </si>
  <si>
    <r>
      <t xml:space="preserve">Coût </t>
    </r>
    <r>
      <rPr>
        <b/>
        <sz val="10"/>
        <rFont val="Calibri"/>
        <family val="2"/>
      </rPr>
      <t>UNITAIRE</t>
    </r>
    <r>
      <rPr>
        <sz val="10"/>
        <rFont val="Calibri"/>
        <family val="2"/>
      </rPr>
      <t xml:space="preserve"> d'un déplacement d'un DAB  incluant : 
- la visite technique
- le dépacement du DAB
- la remise en place du DAB
</t>
    </r>
  </si>
  <si>
    <t>Coût par DAB déplacé</t>
  </si>
  <si>
    <t>Montant estimatif  des prestations à prix unitaires</t>
  </si>
  <si>
    <t>Montant total du DQE (€ HT)</t>
  </si>
  <si>
    <r>
      <t xml:space="preserve">Coût </t>
    </r>
    <r>
      <rPr>
        <b/>
        <sz val="10"/>
        <rFont val="Calibri"/>
        <family val="2"/>
      </rPr>
      <t>UNITAIRE</t>
    </r>
    <r>
      <rPr>
        <sz val="10"/>
        <rFont val="Calibri"/>
        <family val="2"/>
      </rPr>
      <t xml:space="preserve"> de la suppression d'un DAB incluant : 
- la visite technique 
- l'enlèvement du DAB
- la destruction du DAB.</t>
    </r>
  </si>
  <si>
    <r>
      <t xml:space="preserve">Coût de gestion du marché
</t>
    </r>
    <r>
      <rPr>
        <sz val="12"/>
        <color theme="0"/>
        <rFont val="Calibri"/>
        <family val="2"/>
      </rPr>
      <t>Coût forfaitaire annuel incluant notamment :
- l'équipe projet dédiée ;
- la participation aux comités et diverses réunions liées au marché (divers contrôles liés au marché …) ;</t>
    </r>
    <r>
      <rPr>
        <b/>
        <sz val="12"/>
        <color theme="0"/>
        <rFont val="Calibri"/>
        <family val="2"/>
      </rPr>
      <t xml:space="preserve">
</t>
    </r>
    <r>
      <rPr>
        <sz val="12"/>
        <color theme="0"/>
        <rFont val="Calibri"/>
        <family val="2"/>
      </rPr>
      <t>- le reporting mensuel des statistiques.</t>
    </r>
  </si>
  <si>
    <r>
      <t xml:space="preserve">Coût </t>
    </r>
    <r>
      <rPr>
        <b/>
        <sz val="10"/>
        <rFont val="Calibri"/>
        <family val="2"/>
      </rPr>
      <t>UNITAIRE</t>
    </r>
    <r>
      <rPr>
        <sz val="10"/>
        <rFont val="Calibri"/>
        <family val="2"/>
      </rPr>
      <t xml:space="preserve"> de la mise en place de la prestation (incluant notamment les tests éventuels)
Cette prestation sera commandée en cas de changement de titulaire)</t>
    </r>
  </si>
  <si>
    <r>
      <t xml:space="preserve">Coût </t>
    </r>
    <r>
      <rPr>
        <b/>
        <sz val="10"/>
        <rFont val="Calibri"/>
        <family val="2"/>
      </rPr>
      <t>MENSUEL</t>
    </r>
    <r>
      <rPr>
        <sz val="10"/>
        <rFont val="Calibri"/>
        <family val="2"/>
      </rPr>
      <t xml:space="preserve"> de l'exploitation, la maintenance et la télésurveillance pour </t>
    </r>
    <r>
      <rPr>
        <sz val="10"/>
        <color rgb="FFFF0000"/>
        <rFont val="Calibri"/>
        <family val="2"/>
      </rPr>
      <t>un DAB</t>
    </r>
    <r>
      <rPr>
        <sz val="10"/>
        <rFont val="Calibri"/>
        <family val="2"/>
      </rPr>
      <t xml:space="preserve"> incluant les prestations mentionnées aux articles 2.1.2 à 2.1.5 du CCTP dont notamment :
- l'exploitation et la gestion du DAB ;
- la maintenance et la télésurveillance ;
- la gestion des demandes d'approvisionnement ;
- la gestion des flux ;</t>
    </r>
  </si>
  <si>
    <t>Coût MENSUEL de l'exploitation, la maintenance et la télésurveillance pour un DAB</t>
  </si>
  <si>
    <t>Coût UNITAIRE par retrait (français ou étranger)</t>
  </si>
  <si>
    <t>Quantités estimatives sur les 4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</si>
</sst>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7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4"/>
      <name val="Calibri"/>
      <family val="2"/>
    </font>
    <font>
      <b/>
      <sz val="14"/>
      <color theme="2"/>
      <name val="Calibri"/>
      <family val="2"/>
    </font>
    <font>
      <b/>
      <sz val="14"/>
      <color indexed="17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indexed="12"/>
      <name val="Calibri"/>
      <family val="2"/>
    </font>
    <font>
      <sz val="20"/>
      <color theme="2"/>
      <name val="Calibri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4"/>
      <color theme="2"/>
      <name val="Calibri"/>
      <family val="2"/>
    </font>
    <font>
      <sz val="10"/>
      <color rgb="FFFF0000"/>
      <name val="Calibri"/>
      <family val="2"/>
    </font>
    <font>
      <b/>
      <u/>
      <sz val="10"/>
      <name val="Calibri"/>
      <family val="2"/>
    </font>
    <font>
      <sz val="12"/>
      <color theme="0"/>
      <name val="Calibri"/>
      <family val="2"/>
    </font>
    <font>
      <sz val="10"/>
      <color theme="1"/>
      <name val="Arial"/>
      <family val="2"/>
    </font>
    <font>
      <b/>
      <sz val="12"/>
      <name val="Calibri"/>
      <family val="2"/>
    </font>
    <font>
      <b/>
      <sz val="14"/>
      <color theme="0"/>
      <name val="Calibri"/>
      <family val="2"/>
    </font>
    <font>
      <b/>
      <sz val="10"/>
      <color theme="1"/>
      <name val="Arial"/>
      <family val="2"/>
    </font>
    <font>
      <b/>
      <sz val="14"/>
      <color theme="3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2"/>
      </right>
      <top style="thin">
        <color theme="2"/>
      </top>
      <bottom style="dotted">
        <color theme="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2"/>
      </top>
      <bottom style="dotted">
        <color theme="2"/>
      </bottom>
      <diagonal/>
    </border>
    <border>
      <left/>
      <right/>
      <top style="dotted">
        <color theme="2"/>
      </top>
      <bottom style="thin">
        <color theme="8" tint="-0.499984740745262"/>
      </bottom>
      <diagonal/>
    </border>
    <border>
      <left/>
      <right style="thin">
        <color theme="2"/>
      </right>
      <top style="dotted">
        <color theme="2"/>
      </top>
      <bottom style="thin">
        <color theme="8" tint="-0.499984740745262"/>
      </bottom>
      <diagonal/>
    </border>
    <border>
      <left/>
      <right/>
      <top style="thin">
        <color theme="8" tint="-0.499984740745262"/>
      </top>
      <bottom/>
      <diagonal/>
    </border>
    <border>
      <left/>
      <right/>
      <top style="dotted">
        <color theme="2"/>
      </top>
      <bottom style="medium">
        <color theme="8" tint="-0.499984740745262"/>
      </bottom>
      <diagonal/>
    </border>
    <border>
      <left/>
      <right style="thin">
        <color theme="2"/>
      </right>
      <top style="dotted">
        <color theme="2"/>
      </top>
      <bottom style="medium">
        <color theme="8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theme="8" tint="-0.499984740745262"/>
      </top>
      <bottom/>
      <diagonal/>
    </border>
    <border>
      <left/>
      <right style="medium">
        <color indexed="64"/>
      </right>
      <top style="thin">
        <color theme="8" tint="-0.499984740745262"/>
      </top>
      <bottom/>
      <diagonal/>
    </border>
    <border>
      <left/>
      <right/>
      <top style="medium">
        <color theme="8" tint="-0.499984740745262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theme="2"/>
      </top>
      <bottom style="dotted">
        <color theme="2"/>
      </bottom>
      <diagonal/>
    </border>
    <border>
      <left/>
      <right style="medium">
        <color indexed="64"/>
      </right>
      <top/>
      <bottom style="dotted">
        <color theme="2"/>
      </bottom>
      <diagonal/>
    </border>
    <border>
      <left style="medium">
        <color indexed="64"/>
      </left>
      <right/>
      <top style="dotted">
        <color theme="2"/>
      </top>
      <bottom style="thin">
        <color theme="8" tint="-0.499984740745262"/>
      </bottom>
      <diagonal/>
    </border>
    <border>
      <left/>
      <right style="medium">
        <color indexed="64"/>
      </right>
      <top style="dotted">
        <color theme="2"/>
      </top>
      <bottom style="thin">
        <color theme="2"/>
      </bottom>
      <diagonal/>
    </border>
    <border>
      <left style="medium">
        <color indexed="64"/>
      </left>
      <right/>
      <top style="dotted">
        <color theme="2"/>
      </top>
      <bottom style="medium">
        <color theme="8" tint="-0.499984740745262"/>
      </bottom>
      <diagonal/>
    </border>
    <border>
      <left style="medium">
        <color indexed="64"/>
      </left>
      <right/>
      <top style="medium">
        <color theme="8" tint="-0.499984740745262"/>
      </top>
      <bottom/>
      <diagonal/>
    </border>
    <border>
      <left/>
      <right style="medium">
        <color indexed="64"/>
      </right>
      <top style="medium">
        <color theme="8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6" fillId="0" borderId="0"/>
    <xf numFmtId="9" fontId="16" fillId="0" borderId="0" applyFont="0" applyFill="0" applyBorder="0" applyAlignment="0" applyProtection="0"/>
    <xf numFmtId="44" fontId="22" fillId="0" borderId="0" applyFont="0" applyFill="0" applyBorder="0" applyAlignment="0" applyProtection="0"/>
  </cellStyleXfs>
  <cellXfs count="86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vertical="center"/>
    </xf>
    <xf numFmtId="3" fontId="7" fillId="2" borderId="0" xfId="0" applyNumberFormat="1" applyFont="1" applyFill="1" applyAlignment="1">
      <alignment horizontal="center" vertical="center" wrapText="1"/>
    </xf>
    <xf numFmtId="3" fontId="0" fillId="0" borderId="0" xfId="0" applyNumberFormat="1"/>
    <xf numFmtId="3" fontId="6" fillId="2" borderId="2" xfId="0" applyNumberFormat="1" applyFont="1" applyFill="1" applyBorder="1" applyAlignment="1">
      <alignment horizontal="center" vertical="center" wrapText="1"/>
    </xf>
    <xf numFmtId="164" fontId="6" fillId="8" borderId="2" xfId="0" applyNumberFormat="1" applyFont="1" applyFill="1" applyBorder="1" applyAlignment="1">
      <alignment vertical="center"/>
    </xf>
    <xf numFmtId="164" fontId="1" fillId="9" borderId="2" xfId="0" applyNumberFormat="1" applyFont="1" applyFill="1" applyBorder="1" applyAlignment="1">
      <alignment horizontal="center" vertical="center"/>
    </xf>
    <xf numFmtId="164" fontId="12" fillId="5" borderId="2" xfId="0" applyNumberFormat="1" applyFont="1" applyFill="1" applyBorder="1" applyAlignment="1">
      <alignment horizontal="right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164" fontId="23" fillId="9" borderId="2" xfId="3" applyNumberFormat="1" applyFont="1" applyFill="1" applyBorder="1" applyAlignment="1">
      <alignment horizontal="center" vertical="center" wrapText="1"/>
    </xf>
    <xf numFmtId="164" fontId="24" fillId="5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horizontal="right" vertical="center" wrapText="1"/>
    </xf>
    <xf numFmtId="0" fontId="11" fillId="9" borderId="2" xfId="0" applyFont="1" applyFill="1" applyBorder="1" applyAlignment="1">
      <alignment horizontal="left" vertical="center" wrapText="1" indent="4"/>
    </xf>
    <xf numFmtId="0" fontId="9" fillId="9" borderId="2" xfId="0" applyFont="1" applyFill="1" applyBorder="1" applyAlignment="1">
      <alignment horizontal="left" vertical="center" wrapText="1" indent="4"/>
    </xf>
    <xf numFmtId="0" fontId="0" fillId="0" borderId="0" xfId="0" applyBorder="1"/>
    <xf numFmtId="0" fontId="25" fillId="0" borderId="41" xfId="0" applyFont="1" applyBorder="1" applyAlignment="1">
      <alignment horizontal="center" vertical="center"/>
    </xf>
    <xf numFmtId="164" fontId="23" fillId="8" borderId="33" xfId="1" applyNumberFormat="1" applyFont="1" applyFill="1" applyBorder="1" applyAlignment="1">
      <alignment vertical="center"/>
    </xf>
    <xf numFmtId="164" fontId="24" fillId="5" borderId="26" xfId="1" applyNumberFormat="1" applyFont="1" applyFill="1" applyBorder="1" applyAlignment="1">
      <alignment horizontal="center" vertical="center" wrapText="1"/>
    </xf>
    <xf numFmtId="164" fontId="23" fillId="8" borderId="35" xfId="1" applyNumberFormat="1" applyFont="1" applyFill="1" applyBorder="1" applyAlignment="1">
      <alignment vertical="center"/>
    </xf>
    <xf numFmtId="164" fontId="26" fillId="5" borderId="14" xfId="1" applyNumberFormat="1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left" vertical="center" wrapText="1"/>
    </xf>
    <xf numFmtId="0" fontId="1" fillId="2" borderId="21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3" fontId="1" fillId="7" borderId="39" xfId="0" applyNumberFormat="1" applyFont="1" applyFill="1" applyBorder="1" applyAlignment="1">
      <alignment horizontal="center" vertical="center"/>
    </xf>
    <xf numFmtId="3" fontId="1" fillId="7" borderId="40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20" fillId="6" borderId="3" xfId="0" applyFont="1" applyFill="1" applyBorder="1" applyAlignment="1">
      <alignment horizontal="left" vertical="center" wrapText="1"/>
    </xf>
    <xf numFmtId="0" fontId="20" fillId="6" borderId="4" xfId="0" applyFont="1" applyFill="1" applyBorder="1" applyAlignment="1">
      <alignment horizontal="left" vertical="center" wrapText="1"/>
    </xf>
    <xf numFmtId="0" fontId="20" fillId="6" borderId="5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3" fillId="2" borderId="41" xfId="0" applyFont="1" applyFill="1" applyBorder="1" applyAlignment="1">
      <alignment horizontal="center" vertical="center" wrapText="1"/>
    </xf>
    <xf numFmtId="0" fontId="24" fillId="5" borderId="15" xfId="1" applyFont="1" applyFill="1" applyBorder="1" applyAlignment="1">
      <alignment horizontal="right" vertical="center" wrapText="1" indent="4"/>
    </xf>
    <xf numFmtId="0" fontId="24" fillId="5" borderId="17" xfId="1" applyFont="1" applyFill="1" applyBorder="1" applyAlignment="1">
      <alignment horizontal="right" vertical="center" wrapText="1" indent="4"/>
    </xf>
    <xf numFmtId="0" fontId="24" fillId="5" borderId="16" xfId="1" applyFont="1" applyFill="1" applyBorder="1" applyAlignment="1">
      <alignment horizontal="right" vertical="center" wrapText="1" indent="4"/>
    </xf>
    <xf numFmtId="0" fontId="12" fillId="5" borderId="2" xfId="0" applyFont="1" applyFill="1" applyBorder="1" applyAlignment="1">
      <alignment horizontal="right" vertical="center" wrapText="1"/>
    </xf>
    <xf numFmtId="0" fontId="12" fillId="3" borderId="27" xfId="1" applyFont="1" applyFill="1" applyBorder="1" applyAlignment="1">
      <alignment horizontal="center" vertical="center" wrapText="1"/>
    </xf>
    <xf numFmtId="0" fontId="12" fillId="3" borderId="28" xfId="1" applyFont="1" applyFill="1" applyBorder="1" applyAlignment="1">
      <alignment horizontal="center" vertical="center" wrapText="1"/>
    </xf>
    <xf numFmtId="0" fontId="12" fillId="3" borderId="29" xfId="1" applyFont="1" applyFill="1" applyBorder="1" applyAlignment="1">
      <alignment horizontal="center" vertical="center" wrapText="1"/>
    </xf>
    <xf numFmtId="0" fontId="13" fillId="4" borderId="30" xfId="1" applyFont="1" applyFill="1" applyBorder="1" applyAlignment="1">
      <alignment horizontal="left" vertical="center" wrapText="1"/>
    </xf>
    <xf numFmtId="0" fontId="13" fillId="4" borderId="7" xfId="1" applyFont="1" applyFill="1" applyBorder="1" applyAlignment="1">
      <alignment horizontal="left" vertical="center" wrapText="1"/>
    </xf>
    <xf numFmtId="0" fontId="13" fillId="4" borderId="31" xfId="1" applyFont="1" applyFill="1" applyBorder="1" applyAlignment="1">
      <alignment horizontal="left" vertical="center" wrapText="1"/>
    </xf>
    <xf numFmtId="0" fontId="1" fillId="2" borderId="32" xfId="1" applyFont="1" applyFill="1" applyBorder="1" applyAlignment="1">
      <alignment horizontal="right" vertical="center" wrapText="1" indent="4"/>
    </xf>
    <xf numFmtId="0" fontId="1" fillId="2" borderId="8" xfId="1" applyFont="1" applyFill="1" applyBorder="1" applyAlignment="1">
      <alignment horizontal="right" vertical="center" wrapText="1" indent="4"/>
    </xf>
    <xf numFmtId="0" fontId="1" fillId="2" borderId="6" xfId="1" applyFont="1" applyFill="1" applyBorder="1" applyAlignment="1">
      <alignment horizontal="right" vertical="center" wrapText="1" indent="4"/>
    </xf>
    <xf numFmtId="0" fontId="1" fillId="2" borderId="34" xfId="1" applyFont="1" applyFill="1" applyBorder="1" applyAlignment="1">
      <alignment horizontal="right" vertical="center" wrapText="1" indent="4"/>
    </xf>
    <xf numFmtId="0" fontId="1" fillId="2" borderId="9" xfId="1" applyFont="1" applyFill="1" applyBorder="1" applyAlignment="1">
      <alignment horizontal="right" vertical="center" wrapText="1" indent="4"/>
    </xf>
    <xf numFmtId="0" fontId="1" fillId="2" borderId="10" xfId="1" applyFont="1" applyFill="1" applyBorder="1" applyAlignment="1">
      <alignment horizontal="right" vertical="center" wrapText="1" indent="4"/>
    </xf>
    <xf numFmtId="0" fontId="13" fillId="4" borderId="23" xfId="1" applyFont="1" applyFill="1" applyBorder="1" applyAlignment="1">
      <alignment horizontal="left" vertical="center" wrapText="1"/>
    </xf>
    <xf numFmtId="0" fontId="13" fillId="4" borderId="11" xfId="1" applyFont="1" applyFill="1" applyBorder="1" applyAlignment="1">
      <alignment horizontal="left" vertical="center" wrapText="1"/>
    </xf>
    <xf numFmtId="0" fontId="13" fillId="4" borderId="24" xfId="1" applyFont="1" applyFill="1" applyBorder="1" applyAlignment="1">
      <alignment horizontal="left" vertical="center" wrapText="1"/>
    </xf>
    <xf numFmtId="0" fontId="1" fillId="2" borderId="36" xfId="1" applyFont="1" applyFill="1" applyBorder="1" applyAlignment="1">
      <alignment horizontal="right" vertical="center" wrapText="1" indent="4"/>
    </xf>
    <xf numFmtId="0" fontId="1" fillId="2" borderId="12" xfId="1" applyFont="1" applyFill="1" applyBorder="1" applyAlignment="1">
      <alignment horizontal="right" vertical="center" wrapText="1" indent="4"/>
    </xf>
    <xf numFmtId="0" fontId="1" fillId="2" borderId="13" xfId="1" applyFont="1" applyFill="1" applyBorder="1" applyAlignment="1">
      <alignment horizontal="right" vertical="center" wrapText="1" indent="4"/>
    </xf>
    <xf numFmtId="0" fontId="14" fillId="4" borderId="37" xfId="1" applyFont="1" applyFill="1" applyBorder="1" applyAlignment="1">
      <alignment horizontal="center" vertical="center" wrapText="1"/>
    </xf>
    <xf numFmtId="0" fontId="14" fillId="4" borderId="25" xfId="1" applyFont="1" applyFill="1" applyBorder="1" applyAlignment="1">
      <alignment horizontal="center" vertical="center" wrapText="1"/>
    </xf>
    <xf numFmtId="0" fontId="14" fillId="4" borderId="38" xfId="1" applyFont="1" applyFill="1" applyBorder="1" applyAlignment="1">
      <alignment horizontal="center" vertical="center" wrapText="1"/>
    </xf>
  </cellXfs>
  <cellStyles count="4">
    <cellStyle name="Monétaire" xfId="3" builtinId="4"/>
    <cellStyle name="Normal" xfId="0" builtinId="0"/>
    <cellStyle name="Normal 2" xfId="1" xr:uid="{00000000-0005-0000-0000-000001000000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819150</xdr:colOff>
      <xdr:row>0</xdr:row>
      <xdr:rowOff>819150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B9E952A9-2CCD-4D2F-B6C9-89C81E26D0B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19150" cy="819150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158751</xdr:colOff>
      <xdr:row>2</xdr:row>
      <xdr:rowOff>95250</xdr:rowOff>
    </xdr:from>
    <xdr:ext cx="2472732" cy="1038225"/>
    <xdr:pic>
      <xdr:nvPicPr>
        <xdr:cNvPr id="7" name="Image 6" descr="illutration 6juin.jpg">
          <a:extLst>
            <a:ext uri="{FF2B5EF4-FFF2-40B4-BE49-F238E27FC236}">
              <a16:creationId xmlns:a16="http://schemas.microsoft.com/office/drawing/2014/main" id="{72C1AD45-56C0-4D10-8F24-79BCF9A125B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158751" y="1428750"/>
          <a:ext cx="2472732" cy="103822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962024</xdr:colOff>
      <xdr:row>0</xdr:row>
      <xdr:rowOff>990600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FFFAA896-E157-4A39-A729-FA84839A534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62024" cy="990600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0</xdr:colOff>
      <xdr:row>1</xdr:row>
      <xdr:rowOff>257736</xdr:rowOff>
    </xdr:from>
    <xdr:ext cx="2481663" cy="1275229"/>
    <xdr:pic>
      <xdr:nvPicPr>
        <xdr:cNvPr id="4" name="Image 3" descr="illutration 6juin.jpg">
          <a:extLst>
            <a:ext uri="{FF2B5EF4-FFF2-40B4-BE49-F238E27FC236}">
              <a16:creationId xmlns:a16="http://schemas.microsoft.com/office/drawing/2014/main" id="{E06DD8D1-0B95-4A7B-96A7-9F4B4587AE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0" y="1367118"/>
          <a:ext cx="2481663" cy="1275229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895350</xdr:colOff>
      <xdr:row>0</xdr:row>
      <xdr:rowOff>962024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6C10C9B-A67A-46C9-A70C-FB43EA935B9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" cy="9620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2"/>
  <sheetViews>
    <sheetView zoomScaleNormal="100" workbookViewId="0">
      <selection activeCell="G10" sqref="G10"/>
    </sheetView>
  </sheetViews>
  <sheetFormatPr baseColWidth="10" defaultColWidth="11.33203125" defaultRowHeight="13.8" x14ac:dyDescent="0.25"/>
  <cols>
    <col min="1" max="1" width="12.88671875" style="8" customWidth="1"/>
    <col min="2" max="2" width="18.5546875" style="8" customWidth="1"/>
    <col min="3" max="3" width="40.6640625" style="2" customWidth="1"/>
    <col min="4" max="4" width="32.6640625" style="2" customWidth="1"/>
    <col min="5" max="16384" width="11.33203125" style="2"/>
  </cols>
  <sheetData>
    <row r="1" spans="1:4" ht="86.4" customHeight="1" x14ac:dyDescent="0.25">
      <c r="A1" s="1"/>
      <c r="B1" s="34" t="s">
        <v>28</v>
      </c>
      <c r="C1" s="35"/>
      <c r="D1" s="35"/>
    </row>
    <row r="2" spans="1:4" ht="18.75" customHeight="1" x14ac:dyDescent="0.25">
      <c r="A2" s="1"/>
      <c r="B2" s="36" t="s">
        <v>29</v>
      </c>
      <c r="C2" s="36"/>
      <c r="D2" s="36"/>
    </row>
    <row r="3" spans="1:4" ht="9.9" customHeight="1" x14ac:dyDescent="0.25">
      <c r="A3" s="3"/>
      <c r="B3" s="3"/>
      <c r="C3" s="4"/>
      <c r="D3" s="4"/>
    </row>
    <row r="4" spans="1:4" ht="26.85" customHeight="1" x14ac:dyDescent="0.25">
      <c r="A4" s="3"/>
      <c r="B4" s="5"/>
      <c r="C4" s="23" t="s">
        <v>0</v>
      </c>
      <c r="D4" s="26" t="s">
        <v>1</v>
      </c>
    </row>
    <row r="5" spans="1:4" ht="20.100000000000001" customHeight="1" x14ac:dyDescent="0.25">
      <c r="A5" s="3"/>
      <c r="B5" s="5"/>
      <c r="C5" s="24" t="s">
        <v>2</v>
      </c>
      <c r="D5" s="25" t="s">
        <v>3</v>
      </c>
    </row>
    <row r="6" spans="1:4" ht="20.100000000000001" customHeight="1" x14ac:dyDescent="0.25">
      <c r="A6" s="3"/>
      <c r="B6" s="5"/>
      <c r="C6" s="24" t="s">
        <v>4</v>
      </c>
      <c r="D6" s="25" t="s">
        <v>1</v>
      </c>
    </row>
    <row r="7" spans="1:4" ht="20.100000000000001" customHeight="1" x14ac:dyDescent="0.25">
      <c r="A7" s="6"/>
      <c r="B7" s="7"/>
      <c r="C7" s="24" t="s">
        <v>5</v>
      </c>
      <c r="D7" s="25" t="s">
        <v>6</v>
      </c>
    </row>
    <row r="9" spans="1:4" ht="26.1" customHeight="1" x14ac:dyDescent="0.25">
      <c r="A9" s="37" t="s">
        <v>16</v>
      </c>
      <c r="B9" s="37"/>
      <c r="C9" s="37"/>
      <c r="D9" s="20" t="s">
        <v>17</v>
      </c>
    </row>
    <row r="10" spans="1:4" ht="111.75" customHeight="1" x14ac:dyDescent="0.25">
      <c r="A10" s="38" t="s">
        <v>35</v>
      </c>
      <c r="B10" s="38"/>
      <c r="C10" s="38"/>
      <c r="D10" s="21">
        <v>0</v>
      </c>
    </row>
    <row r="11" spans="1:4" ht="24.75" customHeight="1" x14ac:dyDescent="0.25">
      <c r="A11" s="33" t="s">
        <v>19</v>
      </c>
      <c r="B11" s="33"/>
      <c r="C11" s="33"/>
      <c r="D11" s="22">
        <f>D10</f>
        <v>0</v>
      </c>
    </row>
    <row r="12" spans="1:4" ht="23.25" customHeight="1" x14ac:dyDescent="0.25">
      <c r="A12" s="33" t="s">
        <v>18</v>
      </c>
      <c r="B12" s="33"/>
      <c r="C12" s="33"/>
      <c r="D12" s="22">
        <f>D11*1.2</f>
        <v>0</v>
      </c>
    </row>
  </sheetData>
  <mergeCells count="6">
    <mergeCell ref="A11:C11"/>
    <mergeCell ref="A12:C12"/>
    <mergeCell ref="B1:D1"/>
    <mergeCell ref="B2:D2"/>
    <mergeCell ref="A9:C9"/>
    <mergeCell ref="A10:C10"/>
  </mergeCells>
  <pageMargins left="0.19685039370078741" right="0.19685039370078741" top="0.19685039370078741" bottom="0.19685039370078741" header="0.31496062992125984" footer="0.31496062992125984"/>
  <pageSetup paperSize="9" scale="74" fitToHeight="2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48271-A257-4C39-98F2-6773FBF253E8}">
  <sheetPr>
    <pageSetUpPr fitToPage="1"/>
  </sheetPr>
  <dimension ref="A1:E13"/>
  <sheetViews>
    <sheetView tabSelected="1" topLeftCell="A3" zoomScale="85" zoomScaleNormal="85" workbookViewId="0">
      <selection activeCell="H10" sqref="H10"/>
    </sheetView>
  </sheetViews>
  <sheetFormatPr baseColWidth="10" defaultRowHeight="13.2" x14ac:dyDescent="0.25"/>
  <cols>
    <col min="1" max="1" width="14.6640625" customWidth="1"/>
    <col min="2" max="2" width="23.6640625" customWidth="1"/>
    <col min="3" max="3" width="32.6640625" customWidth="1"/>
    <col min="4" max="4" width="24" customWidth="1"/>
    <col min="5" max="5" width="22" customWidth="1"/>
  </cols>
  <sheetData>
    <row r="1" spans="1:5" ht="87" customHeight="1" x14ac:dyDescent="0.25">
      <c r="A1" s="1"/>
      <c r="B1" s="34" t="s">
        <v>20</v>
      </c>
      <c r="C1" s="35"/>
      <c r="D1" s="35"/>
      <c r="E1" s="35"/>
    </row>
    <row r="2" spans="1:5" ht="24.75" customHeight="1" x14ac:dyDescent="0.25">
      <c r="B2" s="45" t="str">
        <f>'LOT 1 DPGF'!B2:D2</f>
        <v>Consultation n° 2025xxxx</v>
      </c>
      <c r="C2" s="45"/>
      <c r="D2" s="45"/>
      <c r="E2" s="45"/>
    </row>
    <row r="3" spans="1:5" ht="41.25" customHeight="1" x14ac:dyDescent="0.25">
      <c r="C3" s="23" t="s">
        <v>0</v>
      </c>
      <c r="D3" s="46" t="str">
        <f>'LOT 1 DPGF'!D4</f>
        <v>A Compléter</v>
      </c>
      <c r="E3" s="46"/>
    </row>
    <row r="4" spans="1:5" ht="24.75" customHeight="1" x14ac:dyDescent="0.25">
      <c r="C4" s="24" t="s">
        <v>2</v>
      </c>
      <c r="D4" s="47" t="str">
        <f>'LOT 1 DPGF'!D5</f>
        <v>oui / non</v>
      </c>
      <c r="E4" s="48"/>
    </row>
    <row r="5" spans="1:5" ht="27" customHeight="1" x14ac:dyDescent="0.25">
      <c r="C5" s="24" t="s">
        <v>4</v>
      </c>
      <c r="D5" s="47" t="str">
        <f>'LOT 1 DPGF'!D6</f>
        <v>A Compléter</v>
      </c>
      <c r="E5" s="48"/>
    </row>
    <row r="6" spans="1:5" ht="21.75" customHeight="1" x14ac:dyDescent="0.25">
      <c r="C6" s="24" t="s">
        <v>5</v>
      </c>
      <c r="D6" s="47" t="str">
        <f>'LOT 1 DPGF'!D7</f>
        <v>en %</v>
      </c>
      <c r="E6" s="48"/>
    </row>
    <row r="7" spans="1:5" ht="24.9" customHeight="1" thickBot="1" x14ac:dyDescent="0.3"/>
    <row r="8" spans="1:5" ht="32.4" customHeight="1" thickBot="1" x14ac:dyDescent="0.3">
      <c r="A8" s="42" t="s">
        <v>13</v>
      </c>
      <c r="B8" s="43"/>
      <c r="C8" s="44"/>
      <c r="D8" s="17" t="s">
        <v>11</v>
      </c>
      <c r="E8" s="18" t="s">
        <v>12</v>
      </c>
    </row>
    <row r="9" spans="1:5" ht="82.5" customHeight="1" x14ac:dyDescent="0.25">
      <c r="A9" s="39" t="s">
        <v>36</v>
      </c>
      <c r="B9" s="40"/>
      <c r="C9" s="41"/>
      <c r="D9" s="15">
        <v>0</v>
      </c>
      <c r="E9" s="19">
        <f t="shared" ref="E9:E13" si="0">D9*1.2</f>
        <v>0</v>
      </c>
    </row>
    <row r="10" spans="1:5" ht="99.6" customHeight="1" x14ac:dyDescent="0.25">
      <c r="A10" s="39" t="s">
        <v>37</v>
      </c>
      <c r="B10" s="40"/>
      <c r="C10" s="41"/>
      <c r="D10" s="15">
        <v>0</v>
      </c>
      <c r="E10" s="19">
        <f t="shared" ref="E10" si="1">D10*1.2</f>
        <v>0</v>
      </c>
    </row>
    <row r="11" spans="1:5" ht="82.5" customHeight="1" x14ac:dyDescent="0.25">
      <c r="A11" s="39" t="s">
        <v>14</v>
      </c>
      <c r="B11" s="40"/>
      <c r="C11" s="41"/>
      <c r="D11" s="15">
        <v>0</v>
      </c>
      <c r="E11" s="19">
        <f t="shared" si="0"/>
        <v>0</v>
      </c>
    </row>
    <row r="12" spans="1:5" ht="82.5" customHeight="1" x14ac:dyDescent="0.25">
      <c r="A12" s="39" t="s">
        <v>34</v>
      </c>
      <c r="B12" s="40"/>
      <c r="C12" s="41"/>
      <c r="D12" s="15">
        <v>0</v>
      </c>
      <c r="E12" s="19">
        <f t="shared" si="0"/>
        <v>0</v>
      </c>
    </row>
    <row r="13" spans="1:5" ht="82.5" customHeight="1" x14ac:dyDescent="0.25">
      <c r="A13" s="39" t="s">
        <v>30</v>
      </c>
      <c r="B13" s="40"/>
      <c r="C13" s="41"/>
      <c r="D13" s="15">
        <v>0</v>
      </c>
      <c r="E13" s="19">
        <f t="shared" si="0"/>
        <v>0</v>
      </c>
    </row>
  </sheetData>
  <mergeCells count="12">
    <mergeCell ref="A10:C10"/>
    <mergeCell ref="A13:C13"/>
    <mergeCell ref="A11:C11"/>
    <mergeCell ref="A12:C12"/>
    <mergeCell ref="B1:E1"/>
    <mergeCell ref="A8:C8"/>
    <mergeCell ref="A9:C9"/>
    <mergeCell ref="B2:E2"/>
    <mergeCell ref="D3:E3"/>
    <mergeCell ref="D4:E4"/>
    <mergeCell ref="D5:E5"/>
    <mergeCell ref="D6:E6"/>
  </mergeCells>
  <pageMargins left="0.7" right="0.7" top="0.75" bottom="0.75" header="0.3" footer="0.3"/>
  <pageSetup paperSize="9" scale="76" fitToHeight="4" orientation="portrait" r:id="rId1"/>
  <headerFooter>
    <oddFooter>&amp;L&amp;1#&amp;"Calibri"&amp;10&amp;KA80000Interne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642CF-0DAD-4206-B2BF-60A2D73D7E98}">
  <dimension ref="A1:E30"/>
  <sheetViews>
    <sheetView zoomScale="85" zoomScaleNormal="85" workbookViewId="0">
      <selection activeCell="E19" sqref="E19"/>
    </sheetView>
  </sheetViews>
  <sheetFormatPr baseColWidth="10" defaultRowHeight="13.2" x14ac:dyDescent="0.25"/>
  <cols>
    <col min="1" max="1" width="13.6640625" customWidth="1"/>
    <col min="2" max="2" width="23.6640625" customWidth="1"/>
    <col min="3" max="3" width="33.6640625" customWidth="1"/>
    <col min="4" max="4" width="33.6640625" style="12" customWidth="1"/>
    <col min="5" max="5" width="33.6640625" customWidth="1"/>
  </cols>
  <sheetData>
    <row r="1" spans="1:5" ht="87" customHeight="1" x14ac:dyDescent="0.25">
      <c r="A1" s="1"/>
      <c r="B1" s="35" t="s">
        <v>21</v>
      </c>
      <c r="C1" s="35"/>
      <c r="D1" s="35"/>
      <c r="E1" s="35"/>
    </row>
    <row r="2" spans="1:5" ht="27" customHeight="1" x14ac:dyDescent="0.25">
      <c r="A2" s="3"/>
      <c r="B2" s="59" t="str">
        <f>'LOT 1 DPGF'!B2:D2</f>
        <v>Consultation n° 2025xxxx</v>
      </c>
      <c r="C2" s="59"/>
      <c r="D2" s="59"/>
      <c r="E2" s="59"/>
    </row>
    <row r="3" spans="1:5" ht="27" customHeight="1" thickBot="1" x14ac:dyDescent="0.3">
      <c r="A3" s="3"/>
      <c r="B3" s="27"/>
      <c r="C3" s="28" t="str">
        <f>'LOT 1 DPGF'!C4</f>
        <v>Nom du candidat</v>
      </c>
      <c r="D3" s="60" t="str">
        <f>'LOT 1 DPGF'!D4</f>
        <v>A Compléter</v>
      </c>
      <c r="E3" s="60"/>
    </row>
    <row r="4" spans="1:5" ht="27" customHeight="1" thickBot="1" x14ac:dyDescent="0.3">
      <c r="A4" s="56" t="s">
        <v>7</v>
      </c>
      <c r="B4" s="57"/>
      <c r="C4" s="57"/>
      <c r="D4" s="57"/>
      <c r="E4" s="58"/>
    </row>
    <row r="5" spans="1:5" ht="18" x14ac:dyDescent="0.25">
      <c r="A5" s="3"/>
      <c r="B5" s="3"/>
      <c r="C5" s="4"/>
      <c r="D5" s="11"/>
      <c r="E5" s="2"/>
    </row>
    <row r="6" spans="1:5" ht="57" customHeight="1" x14ac:dyDescent="0.25">
      <c r="A6" s="37" t="s">
        <v>22</v>
      </c>
      <c r="B6" s="37"/>
      <c r="C6" s="9" t="s">
        <v>8</v>
      </c>
      <c r="D6" s="13" t="s">
        <v>40</v>
      </c>
      <c r="E6" s="9" t="s">
        <v>32</v>
      </c>
    </row>
    <row r="7" spans="1:5" ht="26.1" customHeight="1" x14ac:dyDescent="0.25">
      <c r="A7" s="52" t="s">
        <v>38</v>
      </c>
      <c r="B7" s="53"/>
      <c r="C7" s="53"/>
      <c r="D7" s="53"/>
      <c r="E7" s="54"/>
    </row>
    <row r="8" spans="1:5" ht="26.1" customHeight="1" x14ac:dyDescent="0.25">
      <c r="A8" s="51" t="s">
        <v>9</v>
      </c>
      <c r="B8" s="51"/>
      <c r="C8" s="10">
        <f>'LOT 1 BPU'!D9</f>
        <v>0</v>
      </c>
      <c r="D8" s="49">
        <f>48*2</f>
        <v>96</v>
      </c>
      <c r="E8" s="14">
        <f>D8*C8</f>
        <v>0</v>
      </c>
    </row>
    <row r="9" spans="1:5" ht="26.1" customHeight="1" x14ac:dyDescent="0.25">
      <c r="A9" s="51" t="s">
        <v>10</v>
      </c>
      <c r="B9" s="51"/>
      <c r="C9" s="10">
        <f>C8*1.2</f>
        <v>0</v>
      </c>
      <c r="D9" s="50"/>
      <c r="E9" s="14">
        <f>E8*1.2</f>
        <v>0</v>
      </c>
    </row>
    <row r="10" spans="1:5" ht="26.1" customHeight="1" x14ac:dyDescent="0.25">
      <c r="A10" s="52" t="s">
        <v>39</v>
      </c>
      <c r="B10" s="53"/>
      <c r="C10" s="53"/>
      <c r="D10" s="53"/>
      <c r="E10" s="54"/>
    </row>
    <row r="11" spans="1:5" ht="26.1" customHeight="1" x14ac:dyDescent="0.25">
      <c r="A11" s="51" t="s">
        <v>9</v>
      </c>
      <c r="B11" s="51"/>
      <c r="C11" s="10">
        <f>'LOT 1 BPU'!D11</f>
        <v>0</v>
      </c>
      <c r="D11" s="49">
        <v>40000</v>
      </c>
      <c r="E11" s="14">
        <f>D11*C11</f>
        <v>0</v>
      </c>
    </row>
    <row r="12" spans="1:5" ht="26.1" customHeight="1" x14ac:dyDescent="0.25">
      <c r="A12" s="51" t="s">
        <v>10</v>
      </c>
      <c r="B12" s="51"/>
      <c r="C12" s="10">
        <f>C11*1.2</f>
        <v>0</v>
      </c>
      <c r="D12" s="50"/>
      <c r="E12" s="14">
        <f>E11*1.2</f>
        <v>0</v>
      </c>
    </row>
    <row r="13" spans="1:5" ht="26.1" customHeight="1" x14ac:dyDescent="0.25">
      <c r="A13" s="52" t="s">
        <v>15</v>
      </c>
      <c r="B13" s="53"/>
      <c r="C13" s="53"/>
      <c r="D13" s="53"/>
      <c r="E13" s="54"/>
    </row>
    <row r="14" spans="1:5" ht="26.1" customHeight="1" x14ac:dyDescent="0.25">
      <c r="A14" s="55" t="s">
        <v>9</v>
      </c>
      <c r="B14" s="41"/>
      <c r="C14" s="10">
        <f>'LOT 1 BPU'!D12</f>
        <v>0</v>
      </c>
      <c r="D14" s="49">
        <v>1</v>
      </c>
      <c r="E14" s="14">
        <f>D14*C14</f>
        <v>0</v>
      </c>
    </row>
    <row r="15" spans="1:5" ht="26.1" customHeight="1" x14ac:dyDescent="0.25">
      <c r="A15" s="55" t="s">
        <v>10</v>
      </c>
      <c r="B15" s="41"/>
      <c r="C15" s="10">
        <f>C14*1.2</f>
        <v>0</v>
      </c>
      <c r="D15" s="50"/>
      <c r="E15" s="14">
        <f>E14*1.2</f>
        <v>0</v>
      </c>
    </row>
    <row r="16" spans="1:5" ht="26.1" customHeight="1" x14ac:dyDescent="0.25">
      <c r="A16" s="52" t="s">
        <v>31</v>
      </c>
      <c r="B16" s="53"/>
      <c r="C16" s="53"/>
      <c r="D16" s="53"/>
      <c r="E16" s="54"/>
    </row>
    <row r="17" spans="1:5" ht="26.1" customHeight="1" x14ac:dyDescent="0.25">
      <c r="A17" s="55" t="s">
        <v>9</v>
      </c>
      <c r="B17" s="41"/>
      <c r="C17" s="10">
        <f>'LOT 1 BPU'!D13</f>
        <v>0</v>
      </c>
      <c r="D17" s="49">
        <v>1</v>
      </c>
      <c r="E17" s="14">
        <f>D17*C17</f>
        <v>0</v>
      </c>
    </row>
    <row r="18" spans="1:5" ht="26.1" customHeight="1" x14ac:dyDescent="0.25">
      <c r="A18" s="55" t="s">
        <v>10</v>
      </c>
      <c r="B18" s="41"/>
      <c r="C18" s="10">
        <f>C17*1.2</f>
        <v>0</v>
      </c>
      <c r="D18" s="50"/>
      <c r="E18" s="14">
        <f>E17*1.2</f>
        <v>0</v>
      </c>
    </row>
    <row r="19" spans="1:5" s="8" customFormat="1" ht="35.25" customHeight="1" x14ac:dyDescent="0.25">
      <c r="A19" s="64" t="s">
        <v>33</v>
      </c>
      <c r="B19" s="64"/>
      <c r="C19" s="64"/>
      <c r="D19" s="64"/>
      <c r="E19" s="16">
        <f>E8+E11+E17</f>
        <v>0</v>
      </c>
    </row>
    <row r="20" spans="1:5" ht="24.9" customHeight="1" thickBot="1" x14ac:dyDescent="0.3"/>
    <row r="21" spans="1:5" ht="35.25" customHeight="1" x14ac:dyDescent="0.25">
      <c r="A21" s="65" t="s">
        <v>23</v>
      </c>
      <c r="B21" s="66"/>
      <c r="C21" s="66"/>
      <c r="D21" s="66"/>
      <c r="E21" s="67"/>
    </row>
    <row r="22" spans="1:5" ht="24.9" customHeight="1" x14ac:dyDescent="0.25">
      <c r="A22" s="68" t="s">
        <v>25</v>
      </c>
      <c r="B22" s="69"/>
      <c r="C22" s="69"/>
      <c r="D22" s="69"/>
      <c r="E22" s="70"/>
    </row>
    <row r="23" spans="1:5" ht="24.9" customHeight="1" x14ac:dyDescent="0.25">
      <c r="A23" s="71" t="s">
        <v>9</v>
      </c>
      <c r="B23" s="72"/>
      <c r="C23" s="72"/>
      <c r="D23" s="73"/>
      <c r="E23" s="29">
        <f>('LOT 1 DPGF'!D11)*4</f>
        <v>0</v>
      </c>
    </row>
    <row r="24" spans="1:5" ht="21.75" customHeight="1" x14ac:dyDescent="0.25">
      <c r="A24" s="74" t="s">
        <v>10</v>
      </c>
      <c r="B24" s="75"/>
      <c r="C24" s="75"/>
      <c r="D24" s="76"/>
      <c r="E24" s="31">
        <f>E23*1.2</f>
        <v>0</v>
      </c>
    </row>
    <row r="25" spans="1:5" ht="30.75" customHeight="1" x14ac:dyDescent="0.25">
      <c r="A25" s="77" t="s">
        <v>24</v>
      </c>
      <c r="B25" s="78"/>
      <c r="C25" s="78"/>
      <c r="D25" s="78"/>
      <c r="E25" s="79"/>
    </row>
    <row r="26" spans="1:5" ht="24" customHeight="1" x14ac:dyDescent="0.25">
      <c r="A26" s="71" t="s">
        <v>9</v>
      </c>
      <c r="B26" s="72"/>
      <c r="C26" s="72"/>
      <c r="D26" s="73"/>
      <c r="E26" s="29">
        <f>E19</f>
        <v>0</v>
      </c>
    </row>
    <row r="27" spans="1:5" ht="24.75" customHeight="1" thickBot="1" x14ac:dyDescent="0.3">
      <c r="A27" s="80" t="s">
        <v>10</v>
      </c>
      <c r="B27" s="81"/>
      <c r="C27" s="81"/>
      <c r="D27" s="82"/>
      <c r="E27" s="31">
        <f>E26*1.2</f>
        <v>0</v>
      </c>
    </row>
    <row r="28" spans="1:5" ht="21" customHeight="1" thickBot="1" x14ac:dyDescent="0.3">
      <c r="A28" s="83"/>
      <c r="B28" s="84"/>
      <c r="C28" s="84"/>
      <c r="D28" s="84"/>
      <c r="E28" s="85"/>
    </row>
    <row r="29" spans="1:5" ht="42.75" customHeight="1" thickBot="1" x14ac:dyDescent="0.3">
      <c r="A29" s="61" t="s">
        <v>26</v>
      </c>
      <c r="B29" s="62"/>
      <c r="C29" s="62"/>
      <c r="D29" s="63"/>
      <c r="E29" s="32">
        <f>E23+E26</f>
        <v>0</v>
      </c>
    </row>
    <row r="30" spans="1:5" ht="28.5" customHeight="1" thickBot="1" x14ac:dyDescent="0.3">
      <c r="A30" s="61" t="s">
        <v>27</v>
      </c>
      <c r="B30" s="62"/>
      <c r="C30" s="62"/>
      <c r="D30" s="63"/>
      <c r="E30" s="30">
        <f>E29*1.2</f>
        <v>0</v>
      </c>
    </row>
  </sheetData>
  <mergeCells count="32">
    <mergeCell ref="A29:D29"/>
    <mergeCell ref="A30:D30"/>
    <mergeCell ref="A19:D19"/>
    <mergeCell ref="A21:E21"/>
    <mergeCell ref="A22:E22"/>
    <mergeCell ref="A23:D23"/>
    <mergeCell ref="A24:D24"/>
    <mergeCell ref="A25:E25"/>
    <mergeCell ref="A26:D26"/>
    <mergeCell ref="A27:D27"/>
    <mergeCell ref="A28:E28"/>
    <mergeCell ref="B1:E1"/>
    <mergeCell ref="A4:E4"/>
    <mergeCell ref="A6:B6"/>
    <mergeCell ref="B2:E2"/>
    <mergeCell ref="D3:E3"/>
    <mergeCell ref="A16:E16"/>
    <mergeCell ref="A11:B11"/>
    <mergeCell ref="A12:B12"/>
    <mergeCell ref="A17:B17"/>
    <mergeCell ref="A18:B18"/>
    <mergeCell ref="D17:D18"/>
    <mergeCell ref="D11:D12"/>
    <mergeCell ref="A13:E13"/>
    <mergeCell ref="A14:B14"/>
    <mergeCell ref="D14:D15"/>
    <mergeCell ref="A15:B15"/>
    <mergeCell ref="D8:D9"/>
    <mergeCell ref="A8:B8"/>
    <mergeCell ref="A9:B9"/>
    <mergeCell ref="A7:E7"/>
    <mergeCell ref="A10:E10"/>
  </mergeCells>
  <pageMargins left="0.7" right="0.7" top="0.75" bottom="0.75" header="0.3" footer="0.3"/>
  <pageSetup paperSize="9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1 DPGF</vt:lpstr>
      <vt:lpstr>LOT 1 BPU</vt:lpstr>
      <vt:lpstr>LOT 1 DQE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Delavier, Maud</cp:lastModifiedBy>
  <cp:lastPrinted>2019-10-05T15:57:19Z</cp:lastPrinted>
  <dcterms:created xsi:type="dcterms:W3CDTF">2015-03-26T15:00:12Z</dcterms:created>
  <dcterms:modified xsi:type="dcterms:W3CDTF">2025-11-03T14:51:56Z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2022-03-04T15:33:06Z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>a9a35810-21c5-43b0-8bbb-eb96c6f772cc</vt:lpwstr>
  </property>
  <property fmtid="{D5CDD505-2E9C-101B-9397-08002B2CF9AE}" pid="8" name="MSIP_Label_1387ec98-8aff-418c-9455-dc857e1ea7dc_ContentBits">
    <vt:lpwstr>2</vt:lpwstr>
  </property>
</Properties>
</file>